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95" windowWidth="19035" windowHeight="11580" tabRatio="752"/>
  </bookViews>
  <sheets>
    <sheet name="UG-OSYS ve YDO-devam" sheetId="27" r:id="rId1"/>
  </sheets>
  <definedNames>
    <definedName name="_xlnm.Print_Area" localSheetId="0">'UG-OSYS ve YDO-devam'!$B$2:$J$50</definedName>
  </definedNames>
  <calcPr calcId="145621"/>
</workbook>
</file>

<file path=xl/calcChain.xml><?xml version="1.0" encoding="utf-8"?>
<calcChain xmlns="http://schemas.openxmlformats.org/spreadsheetml/2006/main">
  <c r="E8" i="27" l="1"/>
  <c r="E9" i="27"/>
  <c r="E7" i="27"/>
  <c r="G21" i="27" l="1"/>
  <c r="E16" i="27"/>
  <c r="D16" i="27"/>
  <c r="D9" i="27" l="1"/>
  <c r="D8" i="27"/>
  <c r="D35" i="27" l="1"/>
  <c r="E35" i="27" s="1"/>
  <c r="D34" i="27"/>
  <c r="E34" i="27" s="1"/>
  <c r="E33" i="27"/>
  <c r="G33" i="27" s="1"/>
  <c r="D28" i="27"/>
  <c r="E28" i="27" s="1"/>
  <c r="D27" i="27"/>
  <c r="E27" i="27" s="1"/>
  <c r="E26" i="27"/>
  <c r="G26" i="27" s="1"/>
  <c r="G28" i="27" l="1"/>
  <c r="G34" i="27"/>
  <c r="G27" i="27"/>
  <c r="G35" i="27"/>
  <c r="E21" i="27" l="1"/>
  <c r="D15" i="27" l="1"/>
  <c r="E14" i="27"/>
  <c r="E15" i="27" s="1"/>
  <c r="G15" i="27" l="1"/>
  <c r="G14" i="27"/>
  <c r="G7" i="27"/>
  <c r="G9" i="27"/>
  <c r="G16" i="27" l="1"/>
  <c r="G8" i="27"/>
</calcChain>
</file>

<file path=xl/sharedStrings.xml><?xml version="1.0" encoding="utf-8"?>
<sst xmlns="http://schemas.openxmlformats.org/spreadsheetml/2006/main" count="108" uniqueCount="29">
  <si>
    <t>Scholarship Status</t>
  </si>
  <si>
    <t>Scholarship Rate</t>
  </si>
  <si>
    <t>Annual Tuition Fee</t>
  </si>
  <si>
    <t>Fall (I.Semester)</t>
  </si>
  <si>
    <t>Spring (II.Semester)</t>
  </si>
  <si>
    <t>Summer School</t>
  </si>
  <si>
    <t>Amount</t>
  </si>
  <si>
    <t>Payment Date</t>
  </si>
  <si>
    <t>No Scholarship</t>
  </si>
  <si>
    <t>Scholarship</t>
  </si>
  <si>
    <t>Please see the note below for the Summer School tuition.</t>
  </si>
  <si>
    <t>Summer Session Tuition</t>
  </si>
  <si>
    <t xml:space="preserve">Installment Plan </t>
  </si>
  <si>
    <t>In case of installment plans, tuition is divided by the number of installments and is paid in equal amounts.</t>
  </si>
  <si>
    <t>PILOT TRAINING (**)</t>
  </si>
  <si>
    <t>GASTRONOMY AND CULINARY ARTS (***)</t>
  </si>
  <si>
    <t>HOTEL MANAGEMENT (****)</t>
  </si>
  <si>
    <t xml:space="preserve">***Current Undergraduate Gastronomy and Culinary Arts students who will matriculate to their undergraduate program in the 2016-2017 academic year must obtain their uniforms from the University bookstore at the beginning of the 2nd semester of their freshman year when their culinary courses start.  The cost of uniforms is 195 TL including VAT for the 2016-2017 academic year. </t>
  </si>
  <si>
    <t>***Current Undergraduate Gastronomy and Culinary Arts students who will matriculate to their undergraduate program in the 2016-17 academic year must obtain their knife sets from the University’s contracted firm at the beginning of the 2nd semester of their freshman year when their culinary courses start.  The cost of the knife set is 626 EURO including VAT for the 2016–2017 academic year.</t>
  </si>
  <si>
    <t>**** Current Undergraduate Hotel Management students who will matriculate to their undergraduate programs in the 2016-17 academic year must obtain their uniforms from the University bookstore at the beginning of the 2nd semester of their sophomore year when their culinary courses start.  The cost of uniforms is 186 TL including VAT for the 2016-2017 academic year.</t>
  </si>
  <si>
    <t>FACULTY PROGRAMS (*)</t>
  </si>
  <si>
    <t>**The required flight training fee is not included in the annual tuition.  Students are required to pay their flight training fee separately to the University’s partner institution in 3 equal installments at the beginning of the 4th, 6th and 8th semesters of their undergraduate programs. The flight training fee is determined annually by the flight school. Students are charged the flight training fee starting from the 4th semester in their undergraduate programs. Ayjet Anatolian Stars Flight School, the University’s partner institution, has set the flight training fee for the 2016-2017 academic year as 45,090 EUR including VAT. The fee must be paid in Turkish Lira. For recipients of tuition waivers, the University covers the flight training fee up to the rate of the respective tuition waiver.</t>
  </si>
  <si>
    <t>* Excluding the programs offered by the Faculty of Aviation and Aeronautical Science.</t>
  </si>
  <si>
    <t>15 - 19 August 2016</t>
  </si>
  <si>
    <t xml:space="preserve">16 - 20 January 2017 </t>
  </si>
  <si>
    <r>
      <t xml:space="preserve">22 - 23 June 2017 </t>
    </r>
    <r>
      <rPr>
        <sz val="8"/>
        <color rgb="FFFF0000"/>
        <rFont val="Tahoma"/>
        <family val="2"/>
        <charset val="162"/>
      </rPr>
      <t>(For Prep 25 – 29 May 2017)</t>
    </r>
  </si>
  <si>
    <t xml:space="preserve">The summer session is optional for students. Undergraduate courses offered during the summer session are charged per credit. Tuition per credit is 1/60th of the annual tuition payable by   students based on their tuition waivers. Students pay the applicable tuition calculated based on the total credits of the courses they take during the summer session. English Preparatory Program students who plan to take courses in their respective levels during the summer session are required to pay only half of the applicable semester tuition based on their tuition waivers.  However, the summer session tuition is waived for students who started the English Preparatory Program at the “A2” level and successfully completed the “B1” level by the end of the Spring semester in their first academic year. These students may attend “B2” level courses free of charge during the summer session.  </t>
  </si>
  <si>
    <t>AVIATION MANAGEMENT</t>
  </si>
  <si>
    <t>ADMITTED STUDENTS VIA DGS, OSYM QUOTAS OR HORIZONTAL TRANSFERS FROM OUTSIDE TO UNIVERSITY UNDERGRADUATE PROGRAMS TUITION PAYMENT PLAN IN 2016-17 ACADEMIC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</si>
</sst>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6">
    <font>
      <sz val="11"/>
      <color theme="1"/>
      <name val="Calibri"/>
      <family val="2"/>
      <charset val="162"/>
      <scheme val="minor"/>
    </font>
    <font>
      <sz val="9"/>
      <color theme="1"/>
      <name val="Tahoma"/>
      <family val="2"/>
      <charset val="162"/>
    </font>
    <font>
      <sz val="11"/>
      <color rgb="FFB22222"/>
      <name val="İnherit"/>
    </font>
    <font>
      <b/>
      <sz val="8"/>
      <color theme="1"/>
      <name val="Tahoma"/>
      <family val="2"/>
      <charset val="162"/>
    </font>
    <font>
      <sz val="8"/>
      <color theme="1"/>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3">
    <xf numFmtId="0" fontId="0" fillId="0" borderId="0" xfId="0"/>
    <xf numFmtId="2" fontId="1" fillId="0" borderId="0" xfId="0" applyNumberFormat="1" applyFont="1" applyAlignment="1">
      <alignment vertical="center" wrapText="1"/>
    </xf>
    <xf numFmtId="0" fontId="1" fillId="0" borderId="0" xfId="0" applyFont="1"/>
    <xf numFmtId="0" fontId="2" fillId="0" borderId="0" xfId="0" applyFont="1"/>
    <xf numFmtId="2" fontId="3" fillId="0" borderId="0" xfId="0" applyNumberFormat="1" applyFont="1" applyAlignment="1">
      <alignment horizontal="center" vertical="center" wrapText="1"/>
    </xf>
    <xf numFmtId="2" fontId="4" fillId="2" borderId="1" xfId="0" applyNumberFormat="1" applyFont="1" applyFill="1" applyBorder="1" applyAlignment="1">
      <alignment horizontal="left" vertical="center" wrapText="1"/>
    </xf>
    <xf numFmtId="164" fontId="4" fillId="0" borderId="1" xfId="0" applyNumberFormat="1" applyFont="1" applyBorder="1" applyAlignment="1">
      <alignment vertical="center" wrapText="1"/>
    </xf>
    <xf numFmtId="9" fontId="4" fillId="2" borderId="1" xfId="0" applyNumberFormat="1" applyFont="1" applyFill="1" applyBorder="1" applyAlignment="1">
      <alignment vertical="center" wrapText="1"/>
    </xf>
    <xf numFmtId="2" fontId="4" fillId="0" borderId="0" xfId="0" applyNumberFormat="1" applyFont="1" applyAlignment="1">
      <alignment horizontal="left" vertical="center" wrapText="1"/>
    </xf>
    <xf numFmtId="9" fontId="4" fillId="0" borderId="0" xfId="0" applyNumberFormat="1" applyFont="1" applyAlignment="1">
      <alignment vertical="center" wrapText="1"/>
    </xf>
    <xf numFmtId="164" fontId="4" fillId="0" borderId="0" xfId="0" applyNumberFormat="1" applyFont="1" applyAlignment="1">
      <alignment vertical="center" wrapText="1"/>
    </xf>
    <xf numFmtId="2" fontId="4" fillId="0" borderId="0" xfId="0" applyNumberFormat="1" applyFont="1" applyAlignment="1">
      <alignment vertical="center" wrapText="1"/>
    </xf>
    <xf numFmtId="2" fontId="4" fillId="0" borderId="1" xfId="0" applyNumberFormat="1" applyFont="1" applyBorder="1" applyAlignment="1">
      <alignment horizontal="center" vertical="center" wrapText="1"/>
    </xf>
    <xf numFmtId="2" fontId="3" fillId="2" borderId="1" xfId="0" applyNumberFormat="1" applyFont="1" applyFill="1" applyBorder="1" applyAlignment="1">
      <alignment horizontal="left" vertical="center" wrapText="1"/>
    </xf>
    <xf numFmtId="2" fontId="4" fillId="0" borderId="0" xfId="0" applyNumberFormat="1" applyFont="1" applyAlignment="1">
      <alignment horizontal="left" vertical="center" wrapText="1"/>
    </xf>
    <xf numFmtId="2" fontId="4" fillId="2" borderId="1" xfId="0" applyNumberFormat="1" applyFont="1" applyFill="1" applyBorder="1" applyAlignment="1">
      <alignment horizontal="left" vertical="center" wrapText="1"/>
    </xf>
    <xf numFmtId="2" fontId="4" fillId="0" borderId="1" xfId="0" applyNumberFormat="1" applyFont="1" applyBorder="1" applyAlignment="1">
      <alignment horizontal="center" vertical="center" wrapText="1"/>
    </xf>
    <xf numFmtId="2" fontId="3" fillId="0" borderId="0" xfId="0" applyNumberFormat="1"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2"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0" borderId="0" xfId="0" applyNumberFormat="1"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0"/>
  <sheetViews>
    <sheetView tabSelected="1" topLeftCell="A7" zoomScaleNormal="100" workbookViewId="0">
      <selection activeCell="G35" sqref="G35"/>
    </sheetView>
  </sheetViews>
  <sheetFormatPr defaultRowHeight="11.25"/>
  <cols>
    <col min="1" max="1" width="9.140625" style="2"/>
    <col min="2" max="2" width="11" style="2" bestFit="1" customWidth="1"/>
    <col min="3" max="3" width="6.5703125" style="2" customWidth="1"/>
    <col min="4" max="4" width="13.7109375" style="2" customWidth="1"/>
    <col min="5" max="5" width="16" style="2" customWidth="1"/>
    <col min="6" max="6" width="11.5703125" style="2" customWidth="1"/>
    <col min="7" max="7" width="15.85546875" style="2" bestFit="1" customWidth="1"/>
    <col min="8" max="8" width="24.5703125" style="2" customWidth="1"/>
    <col min="9" max="9" width="19.28515625" style="2" customWidth="1"/>
    <col min="10" max="10" width="28.140625" style="2" customWidth="1"/>
    <col min="11" max="16384" width="9.140625" style="2"/>
  </cols>
  <sheetData>
    <row r="1" spans="2:13" s="1" customFormat="1"/>
    <row r="2" spans="2:13" s="1" customFormat="1" ht="42" customHeight="1">
      <c r="B2" s="22" t="s">
        <v>28</v>
      </c>
      <c r="C2" s="22"/>
      <c r="D2" s="22"/>
      <c r="E2" s="22"/>
      <c r="F2" s="22"/>
      <c r="G2" s="22"/>
      <c r="H2" s="22"/>
      <c r="I2" s="22"/>
      <c r="J2" s="22"/>
    </row>
    <row r="3" spans="2:13" s="1" customFormat="1">
      <c r="B3" s="4"/>
      <c r="C3" s="4"/>
      <c r="D3" s="4"/>
      <c r="E3" s="4"/>
      <c r="F3" s="4"/>
      <c r="G3" s="4"/>
      <c r="H3" s="4"/>
      <c r="I3" s="4"/>
      <c r="J3" s="4"/>
    </row>
    <row r="4" spans="2:13" s="1" customFormat="1" ht="11.25" customHeight="1">
      <c r="B4" s="17" t="s">
        <v>20</v>
      </c>
      <c r="C4" s="17"/>
      <c r="D4" s="17"/>
      <c r="E4" s="17"/>
      <c r="F4" s="17"/>
      <c r="G4" s="17"/>
      <c r="H4" s="17"/>
      <c r="I4" s="17"/>
      <c r="J4" s="17"/>
      <c r="M4" s="3"/>
    </row>
    <row r="5" spans="2:13" s="1" customFormat="1" ht="15" customHeight="1">
      <c r="B5" s="20" t="s">
        <v>0</v>
      </c>
      <c r="C5" s="20" t="s">
        <v>1</v>
      </c>
      <c r="D5" s="20" t="s">
        <v>2</v>
      </c>
      <c r="E5" s="21" t="s">
        <v>3</v>
      </c>
      <c r="F5" s="21"/>
      <c r="G5" s="21" t="s">
        <v>4</v>
      </c>
      <c r="H5" s="21"/>
      <c r="I5" s="21" t="s">
        <v>5</v>
      </c>
      <c r="J5" s="21"/>
    </row>
    <row r="6" spans="2:13" s="1" customFormat="1" ht="21">
      <c r="B6" s="20"/>
      <c r="C6" s="20"/>
      <c r="D6" s="20"/>
      <c r="E6" s="13" t="s">
        <v>6</v>
      </c>
      <c r="F6" s="13" t="s">
        <v>7</v>
      </c>
      <c r="G6" s="13" t="s">
        <v>6</v>
      </c>
      <c r="H6" s="13" t="s">
        <v>7</v>
      </c>
      <c r="I6" s="13" t="s">
        <v>6</v>
      </c>
      <c r="J6" s="13" t="s">
        <v>7</v>
      </c>
    </row>
    <row r="7" spans="2:13" s="1" customFormat="1" ht="15" customHeight="1">
      <c r="B7" s="15" t="s">
        <v>8</v>
      </c>
      <c r="C7" s="15"/>
      <c r="D7" s="6">
        <v>44000</v>
      </c>
      <c r="E7" s="6">
        <f>D7/2</f>
        <v>22000</v>
      </c>
      <c r="F7" s="16" t="s">
        <v>23</v>
      </c>
      <c r="G7" s="6">
        <f>D7-E7</f>
        <v>22000</v>
      </c>
      <c r="H7" s="16" t="s">
        <v>24</v>
      </c>
      <c r="I7" s="16" t="s">
        <v>10</v>
      </c>
      <c r="J7" s="16" t="s">
        <v>25</v>
      </c>
    </row>
    <row r="8" spans="2:13" s="1" customFormat="1">
      <c r="B8" s="5" t="s">
        <v>9</v>
      </c>
      <c r="C8" s="7">
        <v>0.5</v>
      </c>
      <c r="D8" s="6">
        <f>D7/2</f>
        <v>22000</v>
      </c>
      <c r="E8" s="6">
        <f t="shared" ref="E8:E9" si="0">D8/2</f>
        <v>11000</v>
      </c>
      <c r="F8" s="16"/>
      <c r="G8" s="6">
        <f t="shared" ref="G8:G9" si="1">D8-E8</f>
        <v>11000</v>
      </c>
      <c r="H8" s="16"/>
      <c r="I8" s="16"/>
      <c r="J8" s="16"/>
    </row>
    <row r="9" spans="2:13" s="1" customFormat="1">
      <c r="B9" s="5" t="s">
        <v>9</v>
      </c>
      <c r="C9" s="7">
        <v>0.25</v>
      </c>
      <c r="D9" s="6">
        <f>(D7/4)*3</f>
        <v>33000</v>
      </c>
      <c r="E9" s="6">
        <f t="shared" si="0"/>
        <v>16500</v>
      </c>
      <c r="F9" s="16"/>
      <c r="G9" s="6">
        <f t="shared" si="1"/>
        <v>16500</v>
      </c>
      <c r="H9" s="16"/>
      <c r="I9" s="16"/>
      <c r="J9" s="16"/>
    </row>
    <row r="10" spans="2:13" s="1" customFormat="1" ht="9.9499999999999993" customHeight="1">
      <c r="B10" s="8"/>
      <c r="C10" s="9"/>
      <c r="D10" s="10"/>
      <c r="E10" s="8"/>
      <c r="F10" s="8"/>
      <c r="G10" s="8"/>
      <c r="H10" s="11"/>
      <c r="I10" s="11"/>
      <c r="J10" s="11"/>
    </row>
    <row r="11" spans="2:13" s="1" customFormat="1" ht="11.25" customHeight="1">
      <c r="B11" s="17" t="s">
        <v>27</v>
      </c>
      <c r="C11" s="17"/>
      <c r="D11" s="17"/>
      <c r="E11" s="17"/>
      <c r="F11" s="17"/>
      <c r="G11" s="17"/>
      <c r="H11" s="17"/>
      <c r="I11" s="17"/>
      <c r="J11" s="17"/>
      <c r="M11" s="3"/>
    </row>
    <row r="12" spans="2:13" s="1" customFormat="1" ht="15" customHeight="1">
      <c r="B12" s="20" t="s">
        <v>0</v>
      </c>
      <c r="C12" s="20" t="s">
        <v>1</v>
      </c>
      <c r="D12" s="20" t="s">
        <v>2</v>
      </c>
      <c r="E12" s="21" t="s">
        <v>3</v>
      </c>
      <c r="F12" s="21"/>
      <c r="G12" s="21" t="s">
        <v>4</v>
      </c>
      <c r="H12" s="21"/>
      <c r="I12" s="21" t="s">
        <v>5</v>
      </c>
      <c r="J12" s="21"/>
    </row>
    <row r="13" spans="2:13" s="1" customFormat="1" ht="21">
      <c r="B13" s="20"/>
      <c r="C13" s="20"/>
      <c r="D13" s="20"/>
      <c r="E13" s="13" t="s">
        <v>6</v>
      </c>
      <c r="F13" s="13" t="s">
        <v>7</v>
      </c>
      <c r="G13" s="13" t="s">
        <v>6</v>
      </c>
      <c r="H13" s="13" t="s">
        <v>7</v>
      </c>
      <c r="I13" s="13" t="s">
        <v>6</v>
      </c>
      <c r="J13" s="13" t="s">
        <v>7</v>
      </c>
    </row>
    <row r="14" spans="2:13" s="1" customFormat="1" ht="15" customHeight="1">
      <c r="B14" s="15" t="s">
        <v>8</v>
      </c>
      <c r="C14" s="15"/>
      <c r="D14" s="6">
        <v>31500</v>
      </c>
      <c r="E14" s="6">
        <f>D14/2</f>
        <v>15750</v>
      </c>
      <c r="F14" s="16" t="s">
        <v>23</v>
      </c>
      <c r="G14" s="6">
        <f>D14-E14</f>
        <v>15750</v>
      </c>
      <c r="H14" s="16" t="s">
        <v>24</v>
      </c>
      <c r="I14" s="16" t="s">
        <v>10</v>
      </c>
      <c r="J14" s="16" t="s">
        <v>25</v>
      </c>
    </row>
    <row r="15" spans="2:13" s="1" customFormat="1">
      <c r="B15" s="5" t="s">
        <v>9</v>
      </c>
      <c r="C15" s="7">
        <v>0.5</v>
      </c>
      <c r="D15" s="6">
        <f>D14/2</f>
        <v>15750</v>
      </c>
      <c r="E15" s="6">
        <f>E14/2</f>
        <v>7875</v>
      </c>
      <c r="F15" s="16"/>
      <c r="G15" s="6">
        <f t="shared" ref="G15:G16" si="2">D15-E15</f>
        <v>7875</v>
      </c>
      <c r="H15" s="16"/>
      <c r="I15" s="16"/>
      <c r="J15" s="16"/>
    </row>
    <row r="16" spans="2:13" s="1" customFormat="1">
      <c r="B16" s="5" t="s">
        <v>9</v>
      </c>
      <c r="C16" s="7">
        <v>0.25</v>
      </c>
      <c r="D16" s="6">
        <f>(D14/4)*3</f>
        <v>23625</v>
      </c>
      <c r="E16" s="6">
        <f>D16/2</f>
        <v>11812.5</v>
      </c>
      <c r="F16" s="16"/>
      <c r="G16" s="6">
        <f t="shared" si="2"/>
        <v>11812.5</v>
      </c>
      <c r="H16" s="16"/>
      <c r="I16" s="16"/>
      <c r="J16" s="16"/>
    </row>
    <row r="17" spans="2:13" s="1" customFormat="1" ht="9.9499999999999993" customHeight="1">
      <c r="B17" s="8"/>
      <c r="C17" s="9"/>
      <c r="D17" s="10"/>
      <c r="E17" s="8"/>
      <c r="F17" s="8"/>
      <c r="G17" s="8"/>
      <c r="H17" s="11"/>
      <c r="I17" s="11"/>
      <c r="J17" s="11"/>
    </row>
    <row r="18" spans="2:13" s="1" customFormat="1" ht="11.25" customHeight="1">
      <c r="B18" s="17" t="s">
        <v>14</v>
      </c>
      <c r="C18" s="17"/>
      <c r="D18" s="17"/>
      <c r="E18" s="17"/>
      <c r="F18" s="17"/>
      <c r="G18" s="17"/>
      <c r="H18" s="17"/>
      <c r="I18" s="17"/>
      <c r="J18" s="17"/>
      <c r="M18" s="3"/>
    </row>
    <row r="19" spans="2:13" s="1" customFormat="1" ht="15" customHeight="1">
      <c r="B19" s="20" t="s">
        <v>0</v>
      </c>
      <c r="C19" s="20" t="s">
        <v>1</v>
      </c>
      <c r="D19" s="20" t="s">
        <v>2</v>
      </c>
      <c r="E19" s="21" t="s">
        <v>3</v>
      </c>
      <c r="F19" s="21"/>
      <c r="G19" s="21" t="s">
        <v>4</v>
      </c>
      <c r="H19" s="21"/>
      <c r="I19" s="21" t="s">
        <v>5</v>
      </c>
      <c r="J19" s="21"/>
    </row>
    <row r="20" spans="2:13" s="1" customFormat="1" ht="21">
      <c r="B20" s="20"/>
      <c r="C20" s="20"/>
      <c r="D20" s="20"/>
      <c r="E20" s="13" t="s">
        <v>6</v>
      </c>
      <c r="F20" s="13" t="s">
        <v>7</v>
      </c>
      <c r="G20" s="13" t="s">
        <v>6</v>
      </c>
      <c r="H20" s="13" t="s">
        <v>7</v>
      </c>
      <c r="I20" s="13" t="s">
        <v>6</v>
      </c>
      <c r="J20" s="13" t="s">
        <v>7</v>
      </c>
    </row>
    <row r="21" spans="2:13" s="1" customFormat="1" ht="28.5" customHeight="1">
      <c r="B21" s="15" t="s">
        <v>8</v>
      </c>
      <c r="C21" s="15"/>
      <c r="D21" s="6">
        <v>33500</v>
      </c>
      <c r="E21" s="6">
        <f>D21/2</f>
        <v>16750</v>
      </c>
      <c r="F21" s="12" t="s">
        <v>23</v>
      </c>
      <c r="G21" s="6">
        <f>D21/2</f>
        <v>16750</v>
      </c>
      <c r="H21" s="12" t="s">
        <v>24</v>
      </c>
      <c r="I21" s="12" t="s">
        <v>10</v>
      </c>
      <c r="J21" s="12" t="s">
        <v>25</v>
      </c>
    </row>
    <row r="22" spans="2:13" s="1" customFormat="1" ht="9.9499999999999993" customHeight="1">
      <c r="B22" s="8"/>
      <c r="C22" s="9"/>
      <c r="D22" s="10"/>
      <c r="E22" s="8"/>
      <c r="F22" s="8"/>
      <c r="G22" s="8"/>
      <c r="H22" s="11"/>
      <c r="I22" s="11"/>
      <c r="J22" s="11"/>
    </row>
    <row r="23" spans="2:13" s="1" customFormat="1" ht="11.25" customHeight="1">
      <c r="B23" s="17" t="s">
        <v>15</v>
      </c>
      <c r="C23" s="17"/>
      <c r="D23" s="17"/>
      <c r="E23" s="17"/>
      <c r="F23" s="17"/>
      <c r="G23" s="17"/>
      <c r="H23" s="17"/>
      <c r="I23" s="17"/>
      <c r="J23" s="17"/>
      <c r="M23" s="3"/>
    </row>
    <row r="24" spans="2:13" s="1" customFormat="1" ht="15" customHeight="1">
      <c r="B24" s="20" t="s">
        <v>0</v>
      </c>
      <c r="C24" s="20" t="s">
        <v>1</v>
      </c>
      <c r="D24" s="20" t="s">
        <v>2</v>
      </c>
      <c r="E24" s="21" t="s">
        <v>3</v>
      </c>
      <c r="F24" s="21"/>
      <c r="G24" s="21" t="s">
        <v>4</v>
      </c>
      <c r="H24" s="21"/>
      <c r="I24" s="21" t="s">
        <v>5</v>
      </c>
      <c r="J24" s="21"/>
    </row>
    <row r="25" spans="2:13" s="1" customFormat="1" ht="21">
      <c r="B25" s="20"/>
      <c r="C25" s="20"/>
      <c r="D25" s="20"/>
      <c r="E25" s="13" t="s">
        <v>6</v>
      </c>
      <c r="F25" s="13" t="s">
        <v>7</v>
      </c>
      <c r="G25" s="13" t="s">
        <v>6</v>
      </c>
      <c r="H25" s="13" t="s">
        <v>7</v>
      </c>
      <c r="I25" s="13" t="s">
        <v>6</v>
      </c>
      <c r="J25" s="13" t="s">
        <v>7</v>
      </c>
    </row>
    <row r="26" spans="2:13" s="1" customFormat="1" ht="15" customHeight="1">
      <c r="B26" s="15" t="s">
        <v>8</v>
      </c>
      <c r="C26" s="15"/>
      <c r="D26" s="6">
        <v>32000</v>
      </c>
      <c r="E26" s="6">
        <f>D26/2</f>
        <v>16000</v>
      </c>
      <c r="F26" s="16" t="s">
        <v>23</v>
      </c>
      <c r="G26" s="6">
        <f>D26-E26</f>
        <v>16000</v>
      </c>
      <c r="H26" s="16" t="s">
        <v>24</v>
      </c>
      <c r="I26" s="16" t="s">
        <v>10</v>
      </c>
      <c r="J26" s="16" t="s">
        <v>25</v>
      </c>
    </row>
    <row r="27" spans="2:13" s="1" customFormat="1">
      <c r="B27" s="5" t="s">
        <v>9</v>
      </c>
      <c r="C27" s="7">
        <v>0.5</v>
      </c>
      <c r="D27" s="6">
        <f>D26*(1-C27)</f>
        <v>16000</v>
      </c>
      <c r="E27" s="6">
        <f t="shared" ref="E27:E28" si="3">D27/2</f>
        <v>8000</v>
      </c>
      <c r="F27" s="16"/>
      <c r="G27" s="6">
        <f t="shared" ref="G27:G28" si="4">D27-E27</f>
        <v>8000</v>
      </c>
      <c r="H27" s="16"/>
      <c r="I27" s="16"/>
      <c r="J27" s="16"/>
    </row>
    <row r="28" spans="2:13" s="1" customFormat="1">
      <c r="B28" s="5" t="s">
        <v>9</v>
      </c>
      <c r="C28" s="7">
        <v>0.25</v>
      </c>
      <c r="D28" s="6">
        <f>D26*(1-C28)</f>
        <v>24000</v>
      </c>
      <c r="E28" s="6">
        <f t="shared" si="3"/>
        <v>12000</v>
      </c>
      <c r="F28" s="16"/>
      <c r="G28" s="6">
        <f t="shared" si="4"/>
        <v>12000</v>
      </c>
      <c r="H28" s="16"/>
      <c r="I28" s="16"/>
      <c r="J28" s="16"/>
    </row>
    <row r="29" spans="2:13" s="1" customFormat="1" ht="9.9499999999999993" customHeight="1">
      <c r="B29" s="8"/>
      <c r="C29" s="9"/>
      <c r="D29" s="10"/>
      <c r="E29" s="8"/>
      <c r="F29" s="8"/>
      <c r="G29" s="8"/>
      <c r="H29" s="11"/>
      <c r="I29" s="11"/>
      <c r="J29" s="11"/>
    </row>
    <row r="30" spans="2:13" s="1" customFormat="1" ht="11.25" customHeight="1">
      <c r="B30" s="17" t="s">
        <v>16</v>
      </c>
      <c r="C30" s="17"/>
      <c r="D30" s="17"/>
      <c r="E30" s="17"/>
      <c r="F30" s="17"/>
      <c r="G30" s="17"/>
      <c r="H30" s="17"/>
      <c r="I30" s="17"/>
      <c r="J30" s="17"/>
      <c r="M30" s="3"/>
    </row>
    <row r="31" spans="2:13" s="1" customFormat="1" ht="15" customHeight="1">
      <c r="B31" s="20" t="s">
        <v>0</v>
      </c>
      <c r="C31" s="20" t="s">
        <v>1</v>
      </c>
      <c r="D31" s="20" t="s">
        <v>2</v>
      </c>
      <c r="E31" s="21" t="s">
        <v>3</v>
      </c>
      <c r="F31" s="21"/>
      <c r="G31" s="21" t="s">
        <v>4</v>
      </c>
      <c r="H31" s="21"/>
      <c r="I31" s="21" t="s">
        <v>5</v>
      </c>
      <c r="J31" s="21"/>
    </row>
    <row r="32" spans="2:13" s="1" customFormat="1" ht="21">
      <c r="B32" s="20"/>
      <c r="C32" s="20"/>
      <c r="D32" s="20"/>
      <c r="E32" s="13" t="s">
        <v>6</v>
      </c>
      <c r="F32" s="13" t="s">
        <v>7</v>
      </c>
      <c r="G32" s="13" t="s">
        <v>6</v>
      </c>
      <c r="H32" s="13" t="s">
        <v>7</v>
      </c>
      <c r="I32" s="13" t="s">
        <v>6</v>
      </c>
      <c r="J32" s="13" t="s">
        <v>7</v>
      </c>
    </row>
    <row r="33" spans="2:10" s="1" customFormat="1" ht="15" customHeight="1">
      <c r="B33" s="15" t="s">
        <v>8</v>
      </c>
      <c r="C33" s="15"/>
      <c r="D33" s="6">
        <v>29500</v>
      </c>
      <c r="E33" s="6">
        <f>D33/2</f>
        <v>14750</v>
      </c>
      <c r="F33" s="16" t="s">
        <v>23</v>
      </c>
      <c r="G33" s="6">
        <f>D33-E33</f>
        <v>14750</v>
      </c>
      <c r="H33" s="16" t="s">
        <v>24</v>
      </c>
      <c r="I33" s="16" t="s">
        <v>10</v>
      </c>
      <c r="J33" s="16" t="s">
        <v>25</v>
      </c>
    </row>
    <row r="34" spans="2:10" s="1" customFormat="1">
      <c r="B34" s="5" t="s">
        <v>9</v>
      </c>
      <c r="C34" s="7">
        <v>0.5</v>
      </c>
      <c r="D34" s="6">
        <f>D33*(1-C34)</f>
        <v>14750</v>
      </c>
      <c r="E34" s="6">
        <f t="shared" ref="E34:E35" si="5">D34/2</f>
        <v>7375</v>
      </c>
      <c r="F34" s="16"/>
      <c r="G34" s="6">
        <f t="shared" ref="G34:G35" si="6">D34-E34</f>
        <v>7375</v>
      </c>
      <c r="H34" s="16"/>
      <c r="I34" s="16"/>
      <c r="J34" s="16"/>
    </row>
    <row r="35" spans="2:10" s="1" customFormat="1">
      <c r="B35" s="5" t="s">
        <v>9</v>
      </c>
      <c r="C35" s="7">
        <v>0.25</v>
      </c>
      <c r="D35" s="6">
        <f>D33*(1-C35)</f>
        <v>22125</v>
      </c>
      <c r="E35" s="6">
        <f t="shared" si="5"/>
        <v>11062.5</v>
      </c>
      <c r="F35" s="16"/>
      <c r="G35" s="6">
        <f t="shared" si="6"/>
        <v>11062.5</v>
      </c>
      <c r="H35" s="16"/>
      <c r="I35" s="16"/>
      <c r="J35" s="16"/>
    </row>
    <row r="36" spans="2:10" s="1" customFormat="1" ht="9.9499999999999993" customHeight="1">
      <c r="B36" s="8"/>
      <c r="C36" s="9"/>
      <c r="D36" s="10"/>
      <c r="E36" s="8"/>
      <c r="F36" s="8"/>
      <c r="G36" s="8"/>
      <c r="H36" s="11"/>
      <c r="I36" s="11"/>
      <c r="J36" s="11"/>
    </row>
    <row r="37" spans="2:10" s="1" customFormat="1" ht="11.25" customHeight="1">
      <c r="B37" s="18" t="s">
        <v>11</v>
      </c>
      <c r="C37" s="18"/>
      <c r="D37" s="18"/>
      <c r="E37" s="18"/>
      <c r="F37" s="18"/>
      <c r="G37" s="18"/>
      <c r="H37" s="18"/>
      <c r="I37" s="18"/>
      <c r="J37" s="11"/>
    </row>
    <row r="38" spans="2:10" s="1" customFormat="1" ht="61.5" customHeight="1">
      <c r="B38" s="19" t="s">
        <v>26</v>
      </c>
      <c r="C38" s="19"/>
      <c r="D38" s="19"/>
      <c r="E38" s="19"/>
      <c r="F38" s="19"/>
      <c r="G38" s="19"/>
      <c r="H38" s="19"/>
      <c r="I38" s="19"/>
      <c r="J38" s="19"/>
    </row>
    <row r="39" spans="2:10">
      <c r="B39" s="17" t="s">
        <v>12</v>
      </c>
      <c r="C39" s="17"/>
      <c r="D39" s="17"/>
      <c r="E39" s="17"/>
      <c r="F39" s="17"/>
      <c r="G39" s="17"/>
      <c r="H39" s="17"/>
      <c r="I39" s="17"/>
      <c r="J39" s="17"/>
    </row>
    <row r="40" spans="2:10">
      <c r="B40" s="14" t="s">
        <v>13</v>
      </c>
      <c r="C40" s="14"/>
      <c r="D40" s="14"/>
      <c r="E40" s="14"/>
      <c r="F40" s="14"/>
      <c r="G40" s="14"/>
      <c r="H40" s="14"/>
      <c r="I40" s="14"/>
      <c r="J40" s="14"/>
    </row>
    <row r="41" spans="2:10" s="1" customFormat="1" ht="9.9499999999999993" customHeight="1">
      <c r="B41" s="8"/>
      <c r="C41" s="9"/>
      <c r="D41" s="10"/>
      <c r="E41" s="8"/>
      <c r="F41" s="8"/>
      <c r="G41" s="8"/>
      <c r="H41" s="11"/>
      <c r="I41" s="11"/>
      <c r="J41" s="11"/>
    </row>
    <row r="42" spans="2:10">
      <c r="B42" s="14" t="s">
        <v>22</v>
      </c>
      <c r="C42" s="14"/>
      <c r="D42" s="14"/>
      <c r="E42" s="14"/>
      <c r="F42" s="14"/>
      <c r="G42" s="14"/>
      <c r="H42" s="14"/>
      <c r="I42" s="14"/>
      <c r="J42" s="14"/>
    </row>
    <row r="43" spans="2:10" s="1" customFormat="1" ht="9.9499999999999993" customHeight="1">
      <c r="B43" s="8"/>
      <c r="C43" s="9"/>
      <c r="D43" s="10"/>
      <c r="E43" s="8"/>
      <c r="F43" s="8"/>
      <c r="G43" s="8"/>
      <c r="H43" s="11"/>
      <c r="I43" s="11"/>
      <c r="J43" s="11"/>
    </row>
    <row r="44" spans="2:10" ht="66" customHeight="1">
      <c r="B44" s="14" t="s">
        <v>21</v>
      </c>
      <c r="C44" s="14"/>
      <c r="D44" s="14"/>
      <c r="E44" s="14"/>
      <c r="F44" s="14"/>
      <c r="G44" s="14"/>
      <c r="H44" s="14"/>
      <c r="I44" s="14"/>
      <c r="J44" s="14"/>
    </row>
    <row r="45" spans="2:10" s="1" customFormat="1" ht="9.9499999999999993" customHeight="1">
      <c r="B45" s="8"/>
      <c r="C45" s="9"/>
      <c r="D45" s="10"/>
      <c r="E45" s="8"/>
      <c r="F45" s="8"/>
      <c r="G45" s="8"/>
      <c r="H45" s="11"/>
      <c r="I45" s="11"/>
      <c r="J45" s="11"/>
    </row>
    <row r="46" spans="2:10" ht="36" customHeight="1">
      <c r="B46" s="14" t="s">
        <v>17</v>
      </c>
      <c r="C46" s="14"/>
      <c r="D46" s="14"/>
      <c r="E46" s="14"/>
      <c r="F46" s="14"/>
      <c r="G46" s="14"/>
      <c r="H46" s="14"/>
      <c r="I46" s="14"/>
      <c r="J46" s="14"/>
    </row>
    <row r="47" spans="2:10" s="1" customFormat="1" ht="9.9499999999999993" customHeight="1">
      <c r="B47" s="8"/>
      <c r="C47" s="9"/>
      <c r="D47" s="10"/>
      <c r="E47" s="8"/>
      <c r="F47" s="8"/>
      <c r="G47" s="8"/>
      <c r="H47" s="11"/>
      <c r="I47" s="11"/>
      <c r="J47" s="11"/>
    </row>
    <row r="48" spans="2:10" ht="36" customHeight="1">
      <c r="B48" s="14" t="s">
        <v>18</v>
      </c>
      <c r="C48" s="14"/>
      <c r="D48" s="14"/>
      <c r="E48" s="14"/>
      <c r="F48" s="14"/>
      <c r="G48" s="14"/>
      <c r="H48" s="14"/>
      <c r="I48" s="14"/>
      <c r="J48" s="14"/>
    </row>
    <row r="49" spans="2:10" s="1" customFormat="1" ht="9.9499999999999993" customHeight="1">
      <c r="B49" s="8"/>
      <c r="C49" s="9"/>
      <c r="D49" s="10"/>
      <c r="E49" s="8"/>
      <c r="F49" s="8"/>
      <c r="G49" s="8"/>
      <c r="H49" s="11"/>
      <c r="I49" s="11"/>
      <c r="J49" s="11"/>
    </row>
    <row r="50" spans="2:10" ht="43.5" customHeight="1">
      <c r="B50" s="14" t="s">
        <v>19</v>
      </c>
      <c r="C50" s="14"/>
      <c r="D50" s="14"/>
      <c r="E50" s="14"/>
      <c r="F50" s="14"/>
      <c r="G50" s="14"/>
      <c r="H50" s="14"/>
      <c r="I50" s="14"/>
      <c r="J50" s="14"/>
    </row>
  </sheetData>
  <mergeCells count="66">
    <mergeCell ref="B2:J2"/>
    <mergeCell ref="J7:J9"/>
    <mergeCell ref="B4:J4"/>
    <mergeCell ref="B7:C7"/>
    <mergeCell ref="F7:F9"/>
    <mergeCell ref="E5:F5"/>
    <mergeCell ref="G5:H5"/>
    <mergeCell ref="I5:J5"/>
    <mergeCell ref="I7:I9"/>
    <mergeCell ref="B5:B6"/>
    <mergeCell ref="C5:C6"/>
    <mergeCell ref="D5:D6"/>
    <mergeCell ref="B11:J11"/>
    <mergeCell ref="B12:B13"/>
    <mergeCell ref="C12:C13"/>
    <mergeCell ref="H7:H9"/>
    <mergeCell ref="D12:D13"/>
    <mergeCell ref="E12:F12"/>
    <mergeCell ref="G12:H12"/>
    <mergeCell ref="I12:J12"/>
    <mergeCell ref="B21:C21"/>
    <mergeCell ref="J14:J16"/>
    <mergeCell ref="B18:J18"/>
    <mergeCell ref="I19:J19"/>
    <mergeCell ref="B19:B20"/>
    <mergeCell ref="C19:C20"/>
    <mergeCell ref="D19:D20"/>
    <mergeCell ref="E19:F19"/>
    <mergeCell ref="G19:H19"/>
    <mergeCell ref="B14:C14"/>
    <mergeCell ref="F14:F16"/>
    <mergeCell ref="H14:H16"/>
    <mergeCell ref="I14:I16"/>
    <mergeCell ref="F26:F28"/>
    <mergeCell ref="H26:H28"/>
    <mergeCell ref="I26:I28"/>
    <mergeCell ref="J26:J28"/>
    <mergeCell ref="B26:C26"/>
    <mergeCell ref="B23:J23"/>
    <mergeCell ref="B24:B25"/>
    <mergeCell ref="C24:C25"/>
    <mergeCell ref="D24:D25"/>
    <mergeCell ref="E24:F24"/>
    <mergeCell ref="G24:H24"/>
    <mergeCell ref="I24:J24"/>
    <mergeCell ref="B30:J30"/>
    <mergeCell ref="B31:B32"/>
    <mergeCell ref="C31:C32"/>
    <mergeCell ref="D31:D32"/>
    <mergeCell ref="E31:F31"/>
    <mergeCell ref="G31:H31"/>
    <mergeCell ref="I31:J31"/>
    <mergeCell ref="B48:J48"/>
    <mergeCell ref="B50:J50"/>
    <mergeCell ref="B33:C33"/>
    <mergeCell ref="F33:F35"/>
    <mergeCell ref="H33:H35"/>
    <mergeCell ref="I33:I35"/>
    <mergeCell ref="J33:J35"/>
    <mergeCell ref="B44:J44"/>
    <mergeCell ref="B46:J46"/>
    <mergeCell ref="B39:J39"/>
    <mergeCell ref="B40:J40"/>
    <mergeCell ref="B37:I37"/>
    <mergeCell ref="B38:J38"/>
    <mergeCell ref="B42:J42"/>
  </mergeCells>
  <printOptions horizontalCentered="1" verticalCentered="1"/>
  <pageMargins left="0.39370078740157483" right="0.39370078740157483" top="0.39370078740157483" bottom="0.39370078740157483" header="0" footer="0"/>
  <pageSetup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UG-OSYS ve YDO-devam</vt:lpstr>
      <vt:lpstr>'UG-OSYS ve YDO-devam'!Print_Area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2016-07-26T12:16:02Z</cp:lastPrinted>
  <dcterms:created xsi:type="dcterms:W3CDTF">2010-07-05T10:56:04Z</dcterms:created>
  <dcterms:modified xsi:type="dcterms:W3CDTF">2016-07-28T13:19:10Z</dcterms:modified>
</cp:coreProperties>
</file>